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0320" windowHeight="8565" tabRatio="275"/>
  </bookViews>
  <sheets>
    <sheet name="ЧГК" sheetId="2" r:id="rId1"/>
  </sheets>
  <definedNames>
    <definedName name="_xlnm._FilterDatabase" localSheetId="0" hidden="1">ЧГК!$B$3:$AF$23</definedName>
  </definedNames>
  <calcPr calcId="125725"/>
</workbook>
</file>

<file path=xl/calcChain.xml><?xml version="1.0" encoding="utf-8"?>
<calcChain xmlns="http://schemas.openxmlformats.org/spreadsheetml/2006/main">
  <c r="AG20" i="2"/>
  <c r="AG21"/>
  <c r="AG22"/>
  <c r="AG19"/>
  <c r="E26"/>
  <c r="F26"/>
  <c r="G26"/>
  <c r="H26"/>
  <c r="I26"/>
  <c r="J26"/>
  <c r="K26"/>
  <c r="L26"/>
  <c r="M26"/>
  <c r="N26"/>
  <c r="O26"/>
  <c r="Q26"/>
  <c r="R26"/>
  <c r="S26"/>
  <c r="T26"/>
  <c r="U26"/>
  <c r="V26"/>
  <c r="W26"/>
  <c r="X26"/>
  <c r="Y26"/>
  <c r="Z26"/>
  <c r="AA26"/>
  <c r="AB26"/>
  <c r="D26"/>
  <c r="AG14"/>
  <c r="AG15"/>
  <c r="AG16"/>
  <c r="AG17"/>
  <c r="AG13"/>
  <c r="E25"/>
  <c r="F25"/>
  <c r="G25"/>
  <c r="H25"/>
  <c r="I25"/>
  <c r="J25"/>
  <c r="K25"/>
  <c r="L25"/>
  <c r="M25"/>
  <c r="N25"/>
  <c r="O25"/>
  <c r="Q25"/>
  <c r="R25"/>
  <c r="S25"/>
  <c r="T25"/>
  <c r="U25"/>
  <c r="V25"/>
  <c r="W25"/>
  <c r="X25"/>
  <c r="Y25"/>
  <c r="Z25"/>
  <c r="AA25"/>
  <c r="AB25"/>
  <c r="D25"/>
  <c r="Q24"/>
  <c r="R24"/>
  <c r="S24"/>
  <c r="T24"/>
  <c r="U24"/>
  <c r="V24"/>
  <c r="W24"/>
  <c r="X24"/>
  <c r="Y24"/>
  <c r="Z24"/>
  <c r="AA24"/>
  <c r="AB24"/>
  <c r="E24"/>
  <c r="F24"/>
  <c r="G24"/>
  <c r="H24"/>
  <c r="I24"/>
  <c r="J24"/>
  <c r="K24"/>
  <c r="L24"/>
  <c r="M24"/>
  <c r="N24"/>
  <c r="O24"/>
  <c r="D24"/>
  <c r="AC11"/>
  <c r="AC7"/>
  <c r="AC8"/>
  <c r="AC10"/>
  <c r="AC9"/>
  <c r="AC4"/>
  <c r="AC5"/>
  <c r="AC3"/>
  <c r="P11"/>
  <c r="P7"/>
  <c r="P8"/>
  <c r="P10"/>
  <c r="P9"/>
  <c r="P4"/>
  <c r="P5"/>
  <c r="P3"/>
  <c r="AD11" l="1"/>
  <c r="AD7"/>
  <c r="AD8"/>
  <c r="AD10"/>
  <c r="AD9"/>
  <c r="AD4"/>
  <c r="AD5"/>
  <c r="AD3"/>
  <c r="P17"/>
  <c r="AC17"/>
  <c r="P15"/>
  <c r="AC15"/>
  <c r="P19"/>
  <c r="AC19"/>
  <c r="P16"/>
  <c r="AC16"/>
  <c r="P14"/>
  <c r="AC14"/>
  <c r="P20"/>
  <c r="AC20"/>
  <c r="P21"/>
  <c r="AC21"/>
  <c r="P22"/>
  <c r="AC22"/>
  <c r="P13"/>
  <c r="AC13"/>
  <c r="P6"/>
  <c r="AC6"/>
  <c r="AG7" l="1"/>
  <c r="AG9"/>
  <c r="AG8"/>
  <c r="AG11"/>
  <c r="AG3"/>
  <c r="AG5"/>
  <c r="AG6"/>
  <c r="AG10"/>
  <c r="AG4"/>
  <c r="AD6"/>
  <c r="AD22"/>
  <c r="AD20"/>
  <c r="AD21"/>
  <c r="AD19"/>
  <c r="AD16"/>
  <c r="AD15"/>
  <c r="AD13"/>
  <c r="AD14"/>
  <c r="AD17"/>
  <c r="AE9" l="1"/>
  <c r="AE8"/>
  <c r="AE10"/>
</calcChain>
</file>

<file path=xl/sharedStrings.xml><?xml version="1.0" encoding="utf-8"?>
<sst xmlns="http://schemas.openxmlformats.org/spreadsheetml/2006/main" count="454" uniqueCount="33">
  <si>
    <t>S</t>
  </si>
  <si>
    <t>Место</t>
  </si>
  <si>
    <t>Команда</t>
  </si>
  <si>
    <t>S1</t>
  </si>
  <si>
    <t>S2</t>
  </si>
  <si>
    <t>М</t>
  </si>
  <si>
    <t>Ш</t>
  </si>
  <si>
    <t>Высшее общество (ОСОШ №2)</t>
  </si>
  <si>
    <t>Forward (Березник)</t>
  </si>
  <si>
    <t>Смайлики (Шангалы)</t>
  </si>
  <si>
    <t>Импульс (ОСОШ №1)</t>
  </si>
  <si>
    <t>Д</t>
  </si>
  <si>
    <t>Умные люди (ОСОШ №2)</t>
  </si>
  <si>
    <t>Вечный двигатель (Малодоры)</t>
  </si>
  <si>
    <t>Мозгарики (Шангалы)</t>
  </si>
  <si>
    <t>Улей (Ульяновская)</t>
  </si>
  <si>
    <t>Торнадо (ОСОШ №1)</t>
  </si>
  <si>
    <t>Космос (ОСОШ №1)</t>
  </si>
  <si>
    <t>Калейдоскоп (ОСОШ №2)</t>
  </si>
  <si>
    <t>Позитив (УДЮЦ)</t>
  </si>
  <si>
    <t>Smart Kids (Березник)</t>
  </si>
  <si>
    <t>Бриллиантовый мозг (ОСОШ №2)</t>
  </si>
  <si>
    <t>Чикибамбони (ОСОШ №1)</t>
  </si>
  <si>
    <t>Интеллигенция (ОСОШ №1)</t>
  </si>
  <si>
    <t>Шестерёнки (ОСОШ №2)</t>
  </si>
  <si>
    <t>Знатоки из ТикТока (ОСОШ №2)</t>
  </si>
  <si>
    <t>+</t>
  </si>
  <si>
    <t>-</t>
  </si>
  <si>
    <t>рейтинг Ш</t>
  </si>
  <si>
    <t>рейтинг М</t>
  </si>
  <si>
    <t>рейтинг Д</t>
  </si>
  <si>
    <t>Рейтинг ЧГК</t>
  </si>
  <si>
    <t>Рейтинг сезона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</si>
</sst>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6"/>
  <sheetViews>
    <sheetView showGridLines="0" tabSelected="1" zoomScale="90" zoomScaleNormal="90" workbookViewId="0">
      <pane xSplit="3" ySplit="2" topLeftCell="E3" activePane="bottomRight" state="frozen"/>
      <selection pane="topRight" activeCell="C1" sqref="C1"/>
      <selection pane="bottomLeft" activeCell="A2" sqref="A2"/>
      <selection pane="bottomRight" activeCell="T27" sqref="T27"/>
    </sheetView>
  </sheetViews>
  <sheetFormatPr defaultRowHeight="12.75"/>
  <cols>
    <col min="1" max="1" width="15" customWidth="1"/>
    <col min="2" max="2" width="49.42578125" customWidth="1"/>
    <col min="3" max="3" width="3.140625" customWidth="1"/>
    <col min="4" max="29" width="3.7109375" style="2" customWidth="1"/>
    <col min="30" max="30" width="5.5703125" customWidth="1"/>
    <col min="31" max="31" width="6.5703125" customWidth="1"/>
    <col min="32" max="32" width="11.7109375" customWidth="1"/>
    <col min="33" max="33" width="13.5703125" customWidth="1"/>
  </cols>
  <sheetData>
    <row r="1" spans="2:33" ht="36.75" customHeight="1"/>
    <row r="2" spans="2:33" ht="12.75" customHeight="1">
      <c r="B2" s="1" t="s">
        <v>2</v>
      </c>
      <c r="C2" s="1"/>
      <c r="D2" s="24">
        <v>1</v>
      </c>
      <c r="E2" s="24">
        <v>2</v>
      </c>
      <c r="F2" s="24">
        <v>3</v>
      </c>
      <c r="G2" s="24">
        <v>4</v>
      </c>
      <c r="H2" s="24">
        <v>5</v>
      </c>
      <c r="I2" s="24">
        <v>6</v>
      </c>
      <c r="J2" s="24">
        <v>7</v>
      </c>
      <c r="K2" s="24">
        <v>8</v>
      </c>
      <c r="L2" s="24">
        <v>9</v>
      </c>
      <c r="M2" s="24">
        <v>10</v>
      </c>
      <c r="N2" s="24">
        <v>11</v>
      </c>
      <c r="O2" s="24">
        <v>12</v>
      </c>
      <c r="P2" s="24" t="s">
        <v>3</v>
      </c>
      <c r="Q2" s="24">
        <v>13</v>
      </c>
      <c r="R2" s="24">
        <v>14</v>
      </c>
      <c r="S2" s="24">
        <v>15</v>
      </c>
      <c r="T2" s="24">
        <v>16</v>
      </c>
      <c r="U2" s="24">
        <v>17</v>
      </c>
      <c r="V2" s="24">
        <v>18</v>
      </c>
      <c r="W2" s="24">
        <v>19</v>
      </c>
      <c r="X2" s="24">
        <v>20</v>
      </c>
      <c r="Y2" s="24">
        <v>21</v>
      </c>
      <c r="Z2" s="24">
        <v>22</v>
      </c>
      <c r="AA2" s="24">
        <v>23</v>
      </c>
      <c r="AB2" s="24">
        <v>24</v>
      </c>
      <c r="AC2" s="3" t="s">
        <v>4</v>
      </c>
      <c r="AD2" s="4" t="s">
        <v>0</v>
      </c>
      <c r="AE2" s="5" t="s">
        <v>1</v>
      </c>
      <c r="AF2" s="5" t="s">
        <v>32</v>
      </c>
      <c r="AG2" s="5" t="s">
        <v>31</v>
      </c>
    </row>
    <row r="3" spans="2:33" ht="15.75">
      <c r="B3" s="20" t="s">
        <v>10</v>
      </c>
      <c r="C3" s="21" t="s">
        <v>6</v>
      </c>
      <c r="D3" s="22" t="s">
        <v>27</v>
      </c>
      <c r="E3" s="22" t="s">
        <v>26</v>
      </c>
      <c r="F3" s="22" t="s">
        <v>26</v>
      </c>
      <c r="G3" s="22" t="s">
        <v>27</v>
      </c>
      <c r="H3" s="22" t="s">
        <v>26</v>
      </c>
      <c r="I3" s="22" t="s">
        <v>26</v>
      </c>
      <c r="J3" s="22" t="s">
        <v>26</v>
      </c>
      <c r="K3" s="22" t="s">
        <v>27</v>
      </c>
      <c r="L3" s="22" t="s">
        <v>26</v>
      </c>
      <c r="M3" s="22" t="s">
        <v>26</v>
      </c>
      <c r="N3" s="22" t="s">
        <v>26</v>
      </c>
      <c r="O3" s="22" t="s">
        <v>27</v>
      </c>
      <c r="P3" s="8">
        <f t="shared" ref="P3:P11" si="0">COUNTIF(D3:O3,"+")</f>
        <v>8</v>
      </c>
      <c r="Q3" s="22" t="s">
        <v>26</v>
      </c>
      <c r="R3" s="22" t="s">
        <v>26</v>
      </c>
      <c r="S3" s="22" t="s">
        <v>26</v>
      </c>
      <c r="T3" s="22" t="s">
        <v>27</v>
      </c>
      <c r="U3" s="22" t="s">
        <v>27</v>
      </c>
      <c r="V3" s="22" t="s">
        <v>27</v>
      </c>
      <c r="W3" s="22" t="s">
        <v>26</v>
      </c>
      <c r="X3" s="22" t="s">
        <v>27</v>
      </c>
      <c r="Y3" s="22" t="s">
        <v>26</v>
      </c>
      <c r="Z3" s="22" t="s">
        <v>26</v>
      </c>
      <c r="AA3" s="22" t="s">
        <v>26</v>
      </c>
      <c r="AB3" s="22" t="s">
        <v>27</v>
      </c>
      <c r="AC3" s="8">
        <f t="shared" ref="AC3:AC11" si="1">COUNTIF(Q3:AB3,"+")</f>
        <v>7</v>
      </c>
      <c r="AD3" s="6">
        <f t="shared" ref="AD3:AD11" si="2">SUM(P3,AC3)</f>
        <v>15</v>
      </c>
      <c r="AE3" s="15">
        <v>1</v>
      </c>
      <c r="AF3" s="7">
        <v>12</v>
      </c>
      <c r="AG3" s="23">
        <f t="shared" ref="AG3:AG11" si="3">SUMIF(D3:AC3,"+",D$24:AC$24)</f>
        <v>64</v>
      </c>
    </row>
    <row r="4" spans="2:33" ht="15.75">
      <c r="B4" s="20" t="s">
        <v>23</v>
      </c>
      <c r="C4" s="21" t="s">
        <v>6</v>
      </c>
      <c r="D4" s="22" t="s">
        <v>27</v>
      </c>
      <c r="E4" s="22" t="s">
        <v>27</v>
      </c>
      <c r="F4" s="22" t="s">
        <v>27</v>
      </c>
      <c r="G4" s="22" t="s">
        <v>26</v>
      </c>
      <c r="H4" s="22" t="s">
        <v>26</v>
      </c>
      <c r="I4" s="22" t="s">
        <v>26</v>
      </c>
      <c r="J4" s="22" t="s">
        <v>27</v>
      </c>
      <c r="K4" s="22" t="s">
        <v>26</v>
      </c>
      <c r="L4" s="22" t="s">
        <v>26</v>
      </c>
      <c r="M4" s="22" t="s">
        <v>26</v>
      </c>
      <c r="N4" s="22" t="s">
        <v>26</v>
      </c>
      <c r="O4" s="22" t="s">
        <v>27</v>
      </c>
      <c r="P4" s="8">
        <f t="shared" si="0"/>
        <v>7</v>
      </c>
      <c r="Q4" s="22" t="s">
        <v>26</v>
      </c>
      <c r="R4" s="22" t="s">
        <v>26</v>
      </c>
      <c r="S4" s="22" t="s">
        <v>26</v>
      </c>
      <c r="T4" s="22" t="s">
        <v>27</v>
      </c>
      <c r="U4" s="22" t="s">
        <v>26</v>
      </c>
      <c r="V4" s="22" t="s">
        <v>27</v>
      </c>
      <c r="W4" s="22" t="s">
        <v>27</v>
      </c>
      <c r="X4" s="22" t="s">
        <v>27</v>
      </c>
      <c r="Y4" s="22" t="s">
        <v>27</v>
      </c>
      <c r="Z4" s="22" t="s">
        <v>26</v>
      </c>
      <c r="AA4" s="22" t="s">
        <v>27</v>
      </c>
      <c r="AB4" s="22" t="s">
        <v>27</v>
      </c>
      <c r="AC4" s="8">
        <f t="shared" si="1"/>
        <v>5</v>
      </c>
      <c r="AD4" s="6">
        <f t="shared" si="2"/>
        <v>12</v>
      </c>
      <c r="AE4" s="15">
        <v>3</v>
      </c>
      <c r="AF4" s="7">
        <v>10</v>
      </c>
      <c r="AG4" s="23">
        <f t="shared" si="3"/>
        <v>43</v>
      </c>
    </row>
    <row r="5" spans="2:33" ht="17.25" customHeight="1">
      <c r="B5" s="20" t="s">
        <v>9</v>
      </c>
      <c r="C5" s="21" t="s">
        <v>6</v>
      </c>
      <c r="D5" s="22" t="s">
        <v>26</v>
      </c>
      <c r="E5" s="22" t="s">
        <v>27</v>
      </c>
      <c r="F5" s="22" t="s">
        <v>27</v>
      </c>
      <c r="G5" s="22" t="s">
        <v>27</v>
      </c>
      <c r="H5" s="22" t="s">
        <v>27</v>
      </c>
      <c r="I5" s="22" t="s">
        <v>26</v>
      </c>
      <c r="J5" s="22" t="s">
        <v>27</v>
      </c>
      <c r="K5" s="22" t="s">
        <v>26</v>
      </c>
      <c r="L5" s="22" t="s">
        <v>26</v>
      </c>
      <c r="M5" s="22" t="s">
        <v>26</v>
      </c>
      <c r="N5" s="22" t="s">
        <v>27</v>
      </c>
      <c r="O5" s="22" t="s">
        <v>27</v>
      </c>
      <c r="P5" s="8">
        <f t="shared" si="0"/>
        <v>5</v>
      </c>
      <c r="Q5" s="22" t="s">
        <v>26</v>
      </c>
      <c r="R5" s="22" t="s">
        <v>26</v>
      </c>
      <c r="S5" s="22" t="s">
        <v>26</v>
      </c>
      <c r="T5" s="22" t="s">
        <v>27</v>
      </c>
      <c r="U5" s="22" t="s">
        <v>27</v>
      </c>
      <c r="V5" s="22" t="s">
        <v>27</v>
      </c>
      <c r="W5" s="22" t="s">
        <v>27</v>
      </c>
      <c r="X5" s="22" t="s">
        <v>26</v>
      </c>
      <c r="Y5" s="22" t="s">
        <v>27</v>
      </c>
      <c r="Z5" s="22" t="s">
        <v>26</v>
      </c>
      <c r="AA5" s="22" t="s">
        <v>26</v>
      </c>
      <c r="AB5" s="22" t="s">
        <v>26</v>
      </c>
      <c r="AC5" s="8">
        <f t="shared" si="1"/>
        <v>7</v>
      </c>
      <c r="AD5" s="6">
        <f t="shared" si="2"/>
        <v>12</v>
      </c>
      <c r="AE5" s="15">
        <v>2</v>
      </c>
      <c r="AF5" s="7">
        <v>11</v>
      </c>
      <c r="AG5" s="23">
        <f t="shared" si="3"/>
        <v>45</v>
      </c>
    </row>
    <row r="6" spans="2:33" ht="15.75">
      <c r="B6" s="20" t="s">
        <v>13</v>
      </c>
      <c r="C6" s="21" t="s">
        <v>6</v>
      </c>
      <c r="D6" s="22" t="s">
        <v>27</v>
      </c>
      <c r="E6" s="22" t="s">
        <v>27</v>
      </c>
      <c r="F6" s="22" t="s">
        <v>27</v>
      </c>
      <c r="G6" s="22" t="s">
        <v>27</v>
      </c>
      <c r="H6" s="22" t="s">
        <v>26</v>
      </c>
      <c r="I6" s="22" t="s">
        <v>26</v>
      </c>
      <c r="J6" s="22" t="s">
        <v>26</v>
      </c>
      <c r="K6" s="22" t="s">
        <v>26</v>
      </c>
      <c r="L6" s="22" t="s">
        <v>26</v>
      </c>
      <c r="M6" s="22" t="s">
        <v>26</v>
      </c>
      <c r="N6" s="22" t="s">
        <v>27</v>
      </c>
      <c r="O6" s="22" t="s">
        <v>27</v>
      </c>
      <c r="P6" s="8">
        <f t="shared" si="0"/>
        <v>6</v>
      </c>
      <c r="Q6" s="22" t="s">
        <v>26</v>
      </c>
      <c r="R6" s="22" t="s">
        <v>26</v>
      </c>
      <c r="S6" s="22" t="s">
        <v>27</v>
      </c>
      <c r="T6" s="22" t="s">
        <v>27</v>
      </c>
      <c r="U6" s="22" t="s">
        <v>27</v>
      </c>
      <c r="V6" s="22" t="s">
        <v>26</v>
      </c>
      <c r="W6" s="22" t="s">
        <v>27</v>
      </c>
      <c r="X6" s="22" t="s">
        <v>27</v>
      </c>
      <c r="Y6" s="22" t="s">
        <v>27</v>
      </c>
      <c r="Z6" s="22" t="s">
        <v>26</v>
      </c>
      <c r="AA6" s="22" t="s">
        <v>26</v>
      </c>
      <c r="AB6" s="22" t="s">
        <v>27</v>
      </c>
      <c r="AC6" s="8">
        <f t="shared" si="1"/>
        <v>5</v>
      </c>
      <c r="AD6" s="6">
        <f t="shared" si="2"/>
        <v>11</v>
      </c>
      <c r="AE6" s="15">
        <v>5</v>
      </c>
      <c r="AF6" s="7">
        <v>8</v>
      </c>
      <c r="AG6" s="23">
        <f t="shared" si="3"/>
        <v>35</v>
      </c>
    </row>
    <row r="7" spans="2:33" ht="15.75">
      <c r="B7" s="20" t="s">
        <v>21</v>
      </c>
      <c r="C7" s="21" t="s">
        <v>6</v>
      </c>
      <c r="D7" s="22" t="s">
        <v>27</v>
      </c>
      <c r="E7" s="22" t="s">
        <v>27</v>
      </c>
      <c r="F7" s="22" t="s">
        <v>27</v>
      </c>
      <c r="G7" s="22" t="s">
        <v>27</v>
      </c>
      <c r="H7" s="22" t="s">
        <v>26</v>
      </c>
      <c r="I7" s="22" t="s">
        <v>26</v>
      </c>
      <c r="J7" s="22" t="s">
        <v>26</v>
      </c>
      <c r="K7" s="22" t="s">
        <v>26</v>
      </c>
      <c r="L7" s="22" t="s">
        <v>26</v>
      </c>
      <c r="M7" s="22" t="s">
        <v>27</v>
      </c>
      <c r="N7" s="22" t="s">
        <v>26</v>
      </c>
      <c r="O7" s="22" t="s">
        <v>27</v>
      </c>
      <c r="P7" s="8">
        <f t="shared" si="0"/>
        <v>6</v>
      </c>
      <c r="Q7" s="22" t="s">
        <v>26</v>
      </c>
      <c r="R7" s="22" t="s">
        <v>26</v>
      </c>
      <c r="S7" s="22" t="s">
        <v>27</v>
      </c>
      <c r="T7" s="22" t="s">
        <v>27</v>
      </c>
      <c r="U7" s="22" t="s">
        <v>27</v>
      </c>
      <c r="V7" s="22" t="s">
        <v>27</v>
      </c>
      <c r="W7" s="22" t="s">
        <v>26</v>
      </c>
      <c r="X7" s="22" t="s">
        <v>27</v>
      </c>
      <c r="Y7" s="22" t="s">
        <v>27</v>
      </c>
      <c r="Z7" s="22" t="s">
        <v>26</v>
      </c>
      <c r="AA7" s="22" t="s">
        <v>27</v>
      </c>
      <c r="AB7" s="22" t="s">
        <v>26</v>
      </c>
      <c r="AC7" s="8">
        <f t="shared" si="1"/>
        <v>5</v>
      </c>
      <c r="AD7" s="6">
        <f t="shared" si="2"/>
        <v>11</v>
      </c>
      <c r="AE7" s="15">
        <v>4</v>
      </c>
      <c r="AF7" s="7">
        <v>9</v>
      </c>
      <c r="AG7" s="23">
        <f t="shared" si="3"/>
        <v>40</v>
      </c>
    </row>
    <row r="8" spans="2:33" ht="15.75">
      <c r="B8" s="20" t="s">
        <v>12</v>
      </c>
      <c r="C8" s="21" t="s">
        <v>6</v>
      </c>
      <c r="D8" s="22" t="s">
        <v>27</v>
      </c>
      <c r="E8" s="22" t="s">
        <v>27</v>
      </c>
      <c r="F8" s="22" t="s">
        <v>27</v>
      </c>
      <c r="G8" s="22" t="s">
        <v>27</v>
      </c>
      <c r="H8" s="22" t="s">
        <v>27</v>
      </c>
      <c r="I8" s="22" t="s">
        <v>26</v>
      </c>
      <c r="J8" s="22" t="s">
        <v>26</v>
      </c>
      <c r="K8" s="22" t="s">
        <v>26</v>
      </c>
      <c r="L8" s="22" t="s">
        <v>26</v>
      </c>
      <c r="M8" s="22" t="s">
        <v>26</v>
      </c>
      <c r="N8" s="22" t="s">
        <v>26</v>
      </c>
      <c r="O8" s="22" t="s">
        <v>27</v>
      </c>
      <c r="P8" s="8">
        <f t="shared" si="0"/>
        <v>6</v>
      </c>
      <c r="Q8" s="22" t="s">
        <v>26</v>
      </c>
      <c r="R8" s="22" t="s">
        <v>26</v>
      </c>
      <c r="S8" s="22" t="s">
        <v>26</v>
      </c>
      <c r="T8" s="22" t="s">
        <v>27</v>
      </c>
      <c r="U8" s="22" t="s">
        <v>27</v>
      </c>
      <c r="V8" s="22" t="s">
        <v>27</v>
      </c>
      <c r="W8" s="22" t="s">
        <v>27</v>
      </c>
      <c r="X8" s="22" t="s">
        <v>27</v>
      </c>
      <c r="Y8" s="22" t="s">
        <v>27</v>
      </c>
      <c r="Z8" s="22" t="s">
        <v>27</v>
      </c>
      <c r="AA8" s="22" t="s">
        <v>26</v>
      </c>
      <c r="AB8" s="22" t="s">
        <v>27</v>
      </c>
      <c r="AC8" s="8">
        <f t="shared" si="1"/>
        <v>4</v>
      </c>
      <c r="AD8" s="6">
        <f t="shared" si="2"/>
        <v>10</v>
      </c>
      <c r="AE8" s="15">
        <f>IF((RANK(AD8,AD$3:AD$11))&gt;3,RANK(AD8,AD$3:AD$11),ROMAN(RANK(AD8,AD$3:AD$11)))</f>
        <v>6</v>
      </c>
      <c r="AF8" s="7">
        <v>7</v>
      </c>
      <c r="AG8" s="23">
        <f t="shared" si="3"/>
        <v>29</v>
      </c>
    </row>
    <row r="9" spans="2:33" ht="15.75">
      <c r="B9" s="20" t="s">
        <v>22</v>
      </c>
      <c r="C9" s="21" t="s">
        <v>6</v>
      </c>
      <c r="D9" s="22" t="s">
        <v>27</v>
      </c>
      <c r="E9" s="22" t="s">
        <v>27</v>
      </c>
      <c r="F9" s="22" t="s">
        <v>26</v>
      </c>
      <c r="G9" s="22" t="s">
        <v>27</v>
      </c>
      <c r="H9" s="22" t="s">
        <v>27</v>
      </c>
      <c r="I9" s="22" t="s">
        <v>26</v>
      </c>
      <c r="J9" s="22" t="s">
        <v>27</v>
      </c>
      <c r="K9" s="22" t="s">
        <v>26</v>
      </c>
      <c r="L9" s="22" t="s">
        <v>27</v>
      </c>
      <c r="M9" s="22" t="s">
        <v>27</v>
      </c>
      <c r="N9" s="22" t="s">
        <v>27</v>
      </c>
      <c r="O9" s="22" t="s">
        <v>27</v>
      </c>
      <c r="P9" s="8">
        <f t="shared" si="0"/>
        <v>3</v>
      </c>
      <c r="Q9" s="22" t="s">
        <v>26</v>
      </c>
      <c r="R9" s="22" t="s">
        <v>26</v>
      </c>
      <c r="S9" s="22" t="s">
        <v>27</v>
      </c>
      <c r="T9" s="22" t="s">
        <v>27</v>
      </c>
      <c r="U9" s="22" t="s">
        <v>26</v>
      </c>
      <c r="V9" s="22" t="s">
        <v>27</v>
      </c>
      <c r="W9" s="22" t="s">
        <v>27</v>
      </c>
      <c r="X9" s="22" t="s">
        <v>27</v>
      </c>
      <c r="Y9" s="22" t="s">
        <v>27</v>
      </c>
      <c r="Z9" s="22" t="s">
        <v>26</v>
      </c>
      <c r="AA9" s="22" t="s">
        <v>26</v>
      </c>
      <c r="AB9" s="22" t="s">
        <v>27</v>
      </c>
      <c r="AC9" s="8">
        <f t="shared" si="1"/>
        <v>5</v>
      </c>
      <c r="AD9" s="6">
        <f t="shared" si="2"/>
        <v>8</v>
      </c>
      <c r="AE9" s="15">
        <f>IF((RANK(AD9,AD$3:AD$11))&gt;3,RANK(AD9,AD$3:AD$11),ROMAN(RANK(AD9,AD$3:AD$11)))</f>
        <v>7</v>
      </c>
      <c r="AF9" s="7">
        <v>6</v>
      </c>
      <c r="AG9" s="23">
        <f t="shared" si="3"/>
        <v>26</v>
      </c>
    </row>
    <row r="10" spans="2:33" ht="15.75">
      <c r="B10" s="20" t="s">
        <v>15</v>
      </c>
      <c r="C10" s="21" t="s">
        <v>6</v>
      </c>
      <c r="D10" s="22" t="s">
        <v>27</v>
      </c>
      <c r="E10" s="22" t="s">
        <v>27</v>
      </c>
      <c r="F10" s="22" t="s">
        <v>27</v>
      </c>
      <c r="G10" s="22" t="s">
        <v>27</v>
      </c>
      <c r="H10" s="22" t="s">
        <v>26</v>
      </c>
      <c r="I10" s="22" t="s">
        <v>27</v>
      </c>
      <c r="J10" s="22" t="s">
        <v>27</v>
      </c>
      <c r="K10" s="22" t="s">
        <v>26</v>
      </c>
      <c r="L10" s="22" t="s">
        <v>27</v>
      </c>
      <c r="M10" s="22" t="s">
        <v>26</v>
      </c>
      <c r="N10" s="22" t="s">
        <v>27</v>
      </c>
      <c r="O10" s="22" t="s">
        <v>27</v>
      </c>
      <c r="P10" s="8">
        <f t="shared" si="0"/>
        <v>3</v>
      </c>
      <c r="Q10" s="22" t="s">
        <v>26</v>
      </c>
      <c r="R10" s="22" t="s">
        <v>26</v>
      </c>
      <c r="S10" s="22" t="s">
        <v>26</v>
      </c>
      <c r="T10" s="22" t="s">
        <v>27</v>
      </c>
      <c r="U10" s="22" t="s">
        <v>27</v>
      </c>
      <c r="V10" s="22" t="s">
        <v>27</v>
      </c>
      <c r="W10" s="22" t="s">
        <v>27</v>
      </c>
      <c r="X10" s="22" t="s">
        <v>27</v>
      </c>
      <c r="Y10" s="22" t="s">
        <v>27</v>
      </c>
      <c r="Z10" s="22" t="s">
        <v>27</v>
      </c>
      <c r="AA10" s="22" t="s">
        <v>26</v>
      </c>
      <c r="AB10" s="22" t="s">
        <v>27</v>
      </c>
      <c r="AC10" s="8">
        <f t="shared" si="1"/>
        <v>4</v>
      </c>
      <c r="AD10" s="6">
        <f t="shared" si="2"/>
        <v>7</v>
      </c>
      <c r="AE10" s="15">
        <f>IF((RANK(AD10,AD$3:AD$11))&gt;3,RANK(AD10,AD$3:AD$11),ROMAN(RANK(AD10,AD$3:AD$11)))</f>
        <v>8</v>
      </c>
      <c r="AF10" s="7">
        <v>5</v>
      </c>
      <c r="AG10" s="23">
        <f t="shared" si="3"/>
        <v>18</v>
      </c>
    </row>
    <row r="11" spans="2:33" ht="15.75">
      <c r="B11" s="20" t="s">
        <v>7</v>
      </c>
      <c r="C11" s="21" t="s">
        <v>6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8">
        <f t="shared" si="0"/>
        <v>0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8">
        <f t="shared" si="1"/>
        <v>0</v>
      </c>
      <c r="AD11" s="6">
        <f t="shared" si="2"/>
        <v>0</v>
      </c>
      <c r="AE11" s="15"/>
      <c r="AF11" s="7">
        <v>0</v>
      </c>
      <c r="AG11" s="23">
        <f t="shared" si="3"/>
        <v>0</v>
      </c>
    </row>
    <row r="12" spans="2:33" ht="9" customHeight="1">
      <c r="B12" s="13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6"/>
      <c r="AD12" s="16"/>
      <c r="AE12" s="17"/>
      <c r="AF12" s="11"/>
      <c r="AG12" s="11"/>
    </row>
    <row r="13" spans="2:33" ht="15.75">
      <c r="B13" s="20" t="s">
        <v>16</v>
      </c>
      <c r="C13" s="21" t="s">
        <v>5</v>
      </c>
      <c r="D13" s="22" t="s">
        <v>26</v>
      </c>
      <c r="E13" s="22" t="s">
        <v>27</v>
      </c>
      <c r="F13" s="22" t="s">
        <v>26</v>
      </c>
      <c r="G13" s="22" t="s">
        <v>27</v>
      </c>
      <c r="H13" s="22" t="s">
        <v>27</v>
      </c>
      <c r="I13" s="22" t="s">
        <v>26</v>
      </c>
      <c r="J13" s="22" t="s">
        <v>26</v>
      </c>
      <c r="K13" s="22" t="s">
        <v>26</v>
      </c>
      <c r="L13" s="22" t="s">
        <v>26</v>
      </c>
      <c r="M13" s="22" t="s">
        <v>26</v>
      </c>
      <c r="N13" s="22" t="s">
        <v>26</v>
      </c>
      <c r="O13" s="22" t="s">
        <v>27</v>
      </c>
      <c r="P13" s="8">
        <f>COUNTIF(D13:O13,"+")</f>
        <v>8</v>
      </c>
      <c r="Q13" s="22" t="s">
        <v>26</v>
      </c>
      <c r="R13" s="22" t="s">
        <v>26</v>
      </c>
      <c r="S13" s="22" t="s">
        <v>26</v>
      </c>
      <c r="T13" s="22" t="s">
        <v>27</v>
      </c>
      <c r="U13" s="22" t="s">
        <v>27</v>
      </c>
      <c r="V13" s="22" t="s">
        <v>27</v>
      </c>
      <c r="W13" s="22" t="s">
        <v>27</v>
      </c>
      <c r="X13" s="22" t="s">
        <v>27</v>
      </c>
      <c r="Y13" s="22" t="s">
        <v>27</v>
      </c>
      <c r="Z13" s="22" t="s">
        <v>27</v>
      </c>
      <c r="AA13" s="22" t="s">
        <v>26</v>
      </c>
      <c r="AB13" s="22" t="s">
        <v>27</v>
      </c>
      <c r="AC13" s="8">
        <f>COUNTIF(Q13:AB13,"+")</f>
        <v>4</v>
      </c>
      <c r="AD13" s="6">
        <f>SUM(P13,AC13)</f>
        <v>12</v>
      </c>
      <c r="AE13" s="15">
        <v>1</v>
      </c>
      <c r="AF13" s="7">
        <v>12</v>
      </c>
      <c r="AG13" s="23">
        <f>SUMIF(D13:AC13,"+",D$25:AC$25)</f>
        <v>32</v>
      </c>
    </row>
    <row r="14" spans="2:33" ht="15.75">
      <c r="B14" s="20" t="s">
        <v>14</v>
      </c>
      <c r="C14" s="21" t="s">
        <v>5</v>
      </c>
      <c r="D14" s="22" t="s">
        <v>27</v>
      </c>
      <c r="E14" s="22" t="s">
        <v>27</v>
      </c>
      <c r="F14" s="22" t="s">
        <v>27</v>
      </c>
      <c r="G14" s="22" t="s">
        <v>27</v>
      </c>
      <c r="H14" s="22" t="s">
        <v>27</v>
      </c>
      <c r="I14" s="22" t="s">
        <v>26</v>
      </c>
      <c r="J14" s="22" t="s">
        <v>26</v>
      </c>
      <c r="K14" s="22" t="s">
        <v>26</v>
      </c>
      <c r="L14" s="22" t="s">
        <v>26</v>
      </c>
      <c r="M14" s="22" t="s">
        <v>26</v>
      </c>
      <c r="N14" s="22" t="s">
        <v>26</v>
      </c>
      <c r="O14" s="22" t="s">
        <v>27</v>
      </c>
      <c r="P14" s="8">
        <f>COUNTIF(D14:O14,"+")</f>
        <v>6</v>
      </c>
      <c r="Q14" s="22" t="s">
        <v>27</v>
      </c>
      <c r="R14" s="22" t="s">
        <v>26</v>
      </c>
      <c r="S14" s="22" t="s">
        <v>27</v>
      </c>
      <c r="T14" s="22" t="s">
        <v>27</v>
      </c>
      <c r="U14" s="22" t="s">
        <v>27</v>
      </c>
      <c r="V14" s="22" t="s">
        <v>27</v>
      </c>
      <c r="W14" s="22" t="s">
        <v>27</v>
      </c>
      <c r="X14" s="22" t="s">
        <v>26</v>
      </c>
      <c r="Y14" s="22" t="s">
        <v>26</v>
      </c>
      <c r="Z14" s="22" t="s">
        <v>27</v>
      </c>
      <c r="AA14" s="22" t="s">
        <v>27</v>
      </c>
      <c r="AB14" s="22" t="s">
        <v>26</v>
      </c>
      <c r="AC14" s="8">
        <f>COUNTIF(Q14:AB14,"+")</f>
        <v>4</v>
      </c>
      <c r="AD14" s="6">
        <f>SUM(P14,AC14)</f>
        <v>10</v>
      </c>
      <c r="AE14" s="15">
        <v>2</v>
      </c>
      <c r="AF14" s="7">
        <v>11</v>
      </c>
      <c r="AG14" s="23">
        <f t="shared" ref="AG14:AG17" si="4">SUMIF(D14:AC14,"+",D$25:AC$25)</f>
        <v>30</v>
      </c>
    </row>
    <row r="15" spans="2:33" ht="15.75">
      <c r="B15" s="20" t="s">
        <v>8</v>
      </c>
      <c r="C15" s="21" t="s">
        <v>5</v>
      </c>
      <c r="D15" s="22" t="s">
        <v>27</v>
      </c>
      <c r="E15" s="22" t="s">
        <v>27</v>
      </c>
      <c r="F15" s="22" t="s">
        <v>26</v>
      </c>
      <c r="G15" s="22" t="s">
        <v>27</v>
      </c>
      <c r="H15" s="22" t="s">
        <v>27</v>
      </c>
      <c r="I15" s="22" t="s">
        <v>26</v>
      </c>
      <c r="J15" s="22" t="s">
        <v>26</v>
      </c>
      <c r="K15" s="22" t="s">
        <v>26</v>
      </c>
      <c r="L15" s="22" t="s">
        <v>27</v>
      </c>
      <c r="M15" s="22" t="s">
        <v>27</v>
      </c>
      <c r="N15" s="22" t="s">
        <v>26</v>
      </c>
      <c r="O15" s="22" t="s">
        <v>27</v>
      </c>
      <c r="P15" s="8">
        <f>COUNTIF(D15:O15,"+")</f>
        <v>5</v>
      </c>
      <c r="Q15" s="22" t="s">
        <v>26</v>
      </c>
      <c r="R15" s="22" t="s">
        <v>26</v>
      </c>
      <c r="S15" s="22" t="s">
        <v>26</v>
      </c>
      <c r="T15" s="22" t="s">
        <v>27</v>
      </c>
      <c r="U15" s="22" t="s">
        <v>27</v>
      </c>
      <c r="V15" s="22" t="s">
        <v>27</v>
      </c>
      <c r="W15" s="22" t="s">
        <v>27</v>
      </c>
      <c r="X15" s="22" t="s">
        <v>27</v>
      </c>
      <c r="Y15" s="22" t="s">
        <v>27</v>
      </c>
      <c r="Z15" s="22" t="s">
        <v>27</v>
      </c>
      <c r="AA15" s="22" t="s">
        <v>26</v>
      </c>
      <c r="AB15" s="22" t="s">
        <v>27</v>
      </c>
      <c r="AC15" s="8">
        <f>COUNTIF(Q15:AB15,"+")</f>
        <v>4</v>
      </c>
      <c r="AD15" s="6">
        <f>SUM(P15,AC15)</f>
        <v>9</v>
      </c>
      <c r="AE15" s="15">
        <v>3</v>
      </c>
      <c r="AF15" s="7">
        <v>10</v>
      </c>
      <c r="AG15" s="23">
        <f t="shared" si="4"/>
        <v>22</v>
      </c>
    </row>
    <row r="16" spans="2:33" ht="15.75">
      <c r="B16" s="20" t="s">
        <v>19</v>
      </c>
      <c r="C16" s="21" t="s">
        <v>5</v>
      </c>
      <c r="D16" s="22" t="s">
        <v>27</v>
      </c>
      <c r="E16" s="22" t="s">
        <v>27</v>
      </c>
      <c r="F16" s="22" t="s">
        <v>26</v>
      </c>
      <c r="G16" s="22" t="s">
        <v>27</v>
      </c>
      <c r="H16" s="22" t="s">
        <v>26</v>
      </c>
      <c r="I16" s="22" t="s">
        <v>26</v>
      </c>
      <c r="J16" s="22" t="s">
        <v>27</v>
      </c>
      <c r="K16" s="22" t="s">
        <v>26</v>
      </c>
      <c r="L16" s="22" t="s">
        <v>26</v>
      </c>
      <c r="M16" s="22" t="s">
        <v>27</v>
      </c>
      <c r="N16" s="22" t="s">
        <v>26</v>
      </c>
      <c r="O16" s="22" t="s">
        <v>27</v>
      </c>
      <c r="P16" s="8">
        <f>COUNTIF(D16:O16,"+")</f>
        <v>6</v>
      </c>
      <c r="Q16" s="22" t="s">
        <v>27</v>
      </c>
      <c r="R16" s="22" t="s">
        <v>26</v>
      </c>
      <c r="S16" s="22" t="s">
        <v>27</v>
      </c>
      <c r="T16" s="22" t="s">
        <v>27</v>
      </c>
      <c r="U16" s="22" t="s">
        <v>27</v>
      </c>
      <c r="V16" s="22" t="s">
        <v>27</v>
      </c>
      <c r="W16" s="22" t="s">
        <v>27</v>
      </c>
      <c r="X16" s="22" t="s">
        <v>27</v>
      </c>
      <c r="Y16" s="22" t="s">
        <v>27</v>
      </c>
      <c r="Z16" s="22" t="s">
        <v>26</v>
      </c>
      <c r="AA16" s="22" t="s">
        <v>27</v>
      </c>
      <c r="AB16" s="22" t="s">
        <v>27</v>
      </c>
      <c r="AC16" s="8">
        <f>COUNTIF(Q16:AB16,"+")</f>
        <v>2</v>
      </c>
      <c r="AD16" s="6">
        <f>SUM(P16,AC16)</f>
        <v>8</v>
      </c>
      <c r="AE16" s="15">
        <v>4</v>
      </c>
      <c r="AF16" s="7">
        <v>9</v>
      </c>
      <c r="AG16" s="23">
        <f t="shared" si="4"/>
        <v>21</v>
      </c>
    </row>
    <row r="17" spans="2:33" ht="15.75">
      <c r="B17" s="20" t="s">
        <v>18</v>
      </c>
      <c r="C17" s="21" t="s">
        <v>5</v>
      </c>
      <c r="D17" s="22" t="s">
        <v>26</v>
      </c>
      <c r="E17" s="22" t="s">
        <v>27</v>
      </c>
      <c r="F17" s="22" t="s">
        <v>26</v>
      </c>
      <c r="G17" s="22" t="s">
        <v>27</v>
      </c>
      <c r="H17" s="22" t="s">
        <v>26</v>
      </c>
      <c r="I17" s="22" t="s">
        <v>27</v>
      </c>
      <c r="J17" s="22" t="s">
        <v>26</v>
      </c>
      <c r="K17" s="22" t="s">
        <v>26</v>
      </c>
      <c r="L17" s="22" t="s">
        <v>27</v>
      </c>
      <c r="M17" s="22" t="s">
        <v>26</v>
      </c>
      <c r="N17" s="22" t="s">
        <v>27</v>
      </c>
      <c r="O17" s="22" t="s">
        <v>27</v>
      </c>
      <c r="P17" s="8">
        <f>COUNTIF(D17:O17,"+")</f>
        <v>6</v>
      </c>
      <c r="Q17" s="22" t="s">
        <v>26</v>
      </c>
      <c r="R17" s="22" t="s">
        <v>27</v>
      </c>
      <c r="S17" s="22" t="s">
        <v>27</v>
      </c>
      <c r="T17" s="22" t="s">
        <v>27</v>
      </c>
      <c r="U17" s="22" t="s">
        <v>27</v>
      </c>
      <c r="V17" s="22" t="s">
        <v>27</v>
      </c>
      <c r="W17" s="22" t="s">
        <v>27</v>
      </c>
      <c r="X17" s="22" t="s">
        <v>27</v>
      </c>
      <c r="Y17" s="22" t="s">
        <v>27</v>
      </c>
      <c r="Z17" s="22" t="s">
        <v>27</v>
      </c>
      <c r="AA17" s="22" t="s">
        <v>27</v>
      </c>
      <c r="AB17" s="22" t="s">
        <v>27</v>
      </c>
      <c r="AC17" s="8">
        <f>COUNTIF(Q17:AB17,"+")</f>
        <v>1</v>
      </c>
      <c r="AD17" s="6">
        <f>SUM(P17,AC17)</f>
        <v>7</v>
      </c>
      <c r="AE17" s="15">
        <v>5</v>
      </c>
      <c r="AF17" s="7">
        <v>8</v>
      </c>
      <c r="AG17" s="23">
        <f t="shared" si="4"/>
        <v>19</v>
      </c>
    </row>
    <row r="18" spans="2:33" ht="9" customHeight="1">
      <c r="B18" s="14"/>
      <c r="C18" s="1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6"/>
      <c r="AD18" s="16"/>
      <c r="AE18" s="17"/>
      <c r="AF18" s="11"/>
      <c r="AG18" s="11"/>
    </row>
    <row r="19" spans="2:33" ht="15.75">
      <c r="B19" s="20" t="s">
        <v>17</v>
      </c>
      <c r="C19" s="21" t="s">
        <v>11</v>
      </c>
      <c r="D19" s="22" t="s">
        <v>27</v>
      </c>
      <c r="E19" s="22" t="s">
        <v>27</v>
      </c>
      <c r="F19" s="22" t="s">
        <v>26</v>
      </c>
      <c r="G19" s="22" t="s">
        <v>27</v>
      </c>
      <c r="H19" s="22" t="s">
        <v>27</v>
      </c>
      <c r="I19" s="22" t="s">
        <v>26</v>
      </c>
      <c r="J19" s="22" t="s">
        <v>26</v>
      </c>
      <c r="K19" s="22" t="s">
        <v>26</v>
      </c>
      <c r="L19" s="22" t="s">
        <v>27</v>
      </c>
      <c r="M19" s="22" t="s">
        <v>27</v>
      </c>
      <c r="N19" s="22" t="s">
        <v>26</v>
      </c>
      <c r="O19" s="22" t="s">
        <v>27</v>
      </c>
      <c r="P19" s="8">
        <f>COUNTIF(D19:O19,"+")</f>
        <v>5</v>
      </c>
      <c r="Q19" s="22" t="s">
        <v>26</v>
      </c>
      <c r="R19" s="22" t="s">
        <v>26</v>
      </c>
      <c r="S19" s="22" t="s">
        <v>27</v>
      </c>
      <c r="T19" s="22" t="s">
        <v>27</v>
      </c>
      <c r="U19" s="22" t="s">
        <v>27</v>
      </c>
      <c r="V19" s="22" t="s">
        <v>27</v>
      </c>
      <c r="W19" s="22" t="s">
        <v>27</v>
      </c>
      <c r="X19" s="22" t="s">
        <v>27</v>
      </c>
      <c r="Y19" s="22" t="s">
        <v>27</v>
      </c>
      <c r="Z19" s="22" t="s">
        <v>27</v>
      </c>
      <c r="AA19" s="22" t="s">
        <v>26</v>
      </c>
      <c r="AB19" s="22" t="s">
        <v>27</v>
      </c>
      <c r="AC19" s="8">
        <f>COUNTIF(Q19:AB19,"+")</f>
        <v>3</v>
      </c>
      <c r="AD19" s="6">
        <f>SUM(P19,AC19)</f>
        <v>8</v>
      </c>
      <c r="AE19" s="15">
        <v>1</v>
      </c>
      <c r="AF19" s="7">
        <v>12</v>
      </c>
      <c r="AG19" s="23">
        <f>SUMIF(D19:AC19,"+",D$26:AC$26)</f>
        <v>23</v>
      </c>
    </row>
    <row r="20" spans="2:33" ht="15.75">
      <c r="B20" s="20" t="s">
        <v>20</v>
      </c>
      <c r="C20" s="21" t="s">
        <v>11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26</v>
      </c>
      <c r="J20" s="22" t="s">
        <v>27</v>
      </c>
      <c r="K20" s="22" t="s">
        <v>26</v>
      </c>
      <c r="L20" s="22" t="s">
        <v>27</v>
      </c>
      <c r="M20" s="22" t="s">
        <v>26</v>
      </c>
      <c r="N20" s="22" t="s">
        <v>27</v>
      </c>
      <c r="O20" s="22" t="s">
        <v>27</v>
      </c>
      <c r="P20" s="8">
        <f>COUNTIF(D20:O20,"+")</f>
        <v>3</v>
      </c>
      <c r="Q20" s="22" t="s">
        <v>26</v>
      </c>
      <c r="R20" s="22" t="s">
        <v>26</v>
      </c>
      <c r="S20" s="22" t="s">
        <v>27</v>
      </c>
      <c r="T20" s="22" t="s">
        <v>27</v>
      </c>
      <c r="U20" s="22" t="s">
        <v>27</v>
      </c>
      <c r="V20" s="22" t="s">
        <v>27</v>
      </c>
      <c r="W20" s="22" t="s">
        <v>27</v>
      </c>
      <c r="X20" s="22" t="s">
        <v>27</v>
      </c>
      <c r="Y20" s="22" t="s">
        <v>27</v>
      </c>
      <c r="Z20" s="22" t="s">
        <v>27</v>
      </c>
      <c r="AA20" s="22" t="s">
        <v>27</v>
      </c>
      <c r="AB20" s="22" t="s">
        <v>27</v>
      </c>
      <c r="AC20" s="8">
        <f>COUNTIF(Q20:AB20,"+")</f>
        <v>2</v>
      </c>
      <c r="AD20" s="6">
        <f>SUM(P20,AC20)</f>
        <v>5</v>
      </c>
      <c r="AE20" s="15">
        <v>2</v>
      </c>
      <c r="AF20" s="7">
        <v>11</v>
      </c>
      <c r="AG20" s="23">
        <f t="shared" ref="AG20:AG22" si="5">SUMIF(D20:AC20,"+",D$26:AC$26)</f>
        <v>14</v>
      </c>
    </row>
    <row r="21" spans="2:33" ht="15.75">
      <c r="B21" s="20" t="s">
        <v>25</v>
      </c>
      <c r="C21" s="21" t="s">
        <v>11</v>
      </c>
      <c r="D21" s="22" t="s">
        <v>27</v>
      </c>
      <c r="E21" s="22" t="s">
        <v>27</v>
      </c>
      <c r="F21" s="22" t="s">
        <v>27</v>
      </c>
      <c r="G21" s="22" t="s">
        <v>27</v>
      </c>
      <c r="H21" s="22" t="s">
        <v>26</v>
      </c>
      <c r="I21" s="22" t="s">
        <v>27</v>
      </c>
      <c r="J21" s="22" t="s">
        <v>26</v>
      </c>
      <c r="K21" s="22" t="s">
        <v>27</v>
      </c>
      <c r="L21" s="22" t="s">
        <v>27</v>
      </c>
      <c r="M21" s="22" t="s">
        <v>27</v>
      </c>
      <c r="N21" s="22" t="s">
        <v>27</v>
      </c>
      <c r="O21" s="22" t="s">
        <v>27</v>
      </c>
      <c r="P21" s="8">
        <f>COUNTIF(D21:O21,"+")</f>
        <v>2</v>
      </c>
      <c r="Q21" s="22" t="s">
        <v>27</v>
      </c>
      <c r="R21" s="22" t="s">
        <v>26</v>
      </c>
      <c r="S21" s="22" t="s">
        <v>27</v>
      </c>
      <c r="T21" s="22" t="s">
        <v>27</v>
      </c>
      <c r="U21" s="22" t="s">
        <v>27</v>
      </c>
      <c r="V21" s="22" t="s">
        <v>27</v>
      </c>
      <c r="W21" s="22" t="s">
        <v>27</v>
      </c>
      <c r="X21" s="22" t="s">
        <v>27</v>
      </c>
      <c r="Y21" s="22" t="s">
        <v>27</v>
      </c>
      <c r="Z21" s="22" t="s">
        <v>27</v>
      </c>
      <c r="AA21" s="22" t="s">
        <v>27</v>
      </c>
      <c r="AB21" s="22" t="s">
        <v>27</v>
      </c>
      <c r="AC21" s="8">
        <f>COUNTIF(Q21:AB21,"+")</f>
        <v>1</v>
      </c>
      <c r="AD21" s="6">
        <f>SUM(P21,AC21)</f>
        <v>3</v>
      </c>
      <c r="AE21" s="15">
        <v>3</v>
      </c>
      <c r="AF21" s="7">
        <v>10</v>
      </c>
      <c r="AG21" s="23">
        <f t="shared" si="5"/>
        <v>8</v>
      </c>
    </row>
    <row r="22" spans="2:33" ht="15.75">
      <c r="B22" s="20" t="s">
        <v>24</v>
      </c>
      <c r="C22" s="21" t="s">
        <v>11</v>
      </c>
      <c r="D22" s="22" t="s">
        <v>27</v>
      </c>
      <c r="E22" s="22" t="s">
        <v>27</v>
      </c>
      <c r="F22" s="22" t="s">
        <v>27</v>
      </c>
      <c r="G22" s="22" t="s">
        <v>27</v>
      </c>
      <c r="H22" s="22" t="s">
        <v>27</v>
      </c>
      <c r="I22" s="22" t="s">
        <v>27</v>
      </c>
      <c r="J22" s="22" t="s">
        <v>26</v>
      </c>
      <c r="K22" s="22" t="s">
        <v>27</v>
      </c>
      <c r="L22" s="22" t="s">
        <v>27</v>
      </c>
      <c r="M22" s="22" t="s">
        <v>27</v>
      </c>
      <c r="N22" s="22" t="s">
        <v>26</v>
      </c>
      <c r="O22" s="22" t="s">
        <v>27</v>
      </c>
      <c r="P22" s="8">
        <f>COUNTIF(D22:O22,"+")</f>
        <v>2</v>
      </c>
      <c r="Q22" s="22" t="s">
        <v>26</v>
      </c>
      <c r="R22" s="22" t="s">
        <v>27</v>
      </c>
      <c r="S22" s="22" t="s">
        <v>27</v>
      </c>
      <c r="T22" s="22" t="s">
        <v>27</v>
      </c>
      <c r="U22" s="22" t="s">
        <v>27</v>
      </c>
      <c r="V22" s="22" t="s">
        <v>27</v>
      </c>
      <c r="W22" s="22" t="s">
        <v>27</v>
      </c>
      <c r="X22" s="22" t="s">
        <v>27</v>
      </c>
      <c r="Y22" s="22" t="s">
        <v>27</v>
      </c>
      <c r="Z22" s="22" t="s">
        <v>27</v>
      </c>
      <c r="AA22" s="22" t="s">
        <v>27</v>
      </c>
      <c r="AB22" s="22" t="s">
        <v>27</v>
      </c>
      <c r="AC22" s="8">
        <f>COUNTIF(Q22:AB22,"+")</f>
        <v>1</v>
      </c>
      <c r="AD22" s="6">
        <f>SUM(P22,AC22)</f>
        <v>3</v>
      </c>
      <c r="AE22" s="15">
        <v>4</v>
      </c>
      <c r="AF22" s="7">
        <v>9</v>
      </c>
      <c r="AG22" s="23">
        <f t="shared" si="5"/>
        <v>7</v>
      </c>
    </row>
    <row r="23" spans="2:33" ht="8.25" customHeight="1">
      <c r="B23" s="13"/>
      <c r="C23" s="1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6"/>
      <c r="AD23" s="16"/>
      <c r="AE23" s="18"/>
      <c r="AF23" s="11"/>
      <c r="AG23" s="11"/>
    </row>
    <row r="24" spans="2:33" ht="15.75">
      <c r="B24" s="25" t="s">
        <v>28</v>
      </c>
      <c r="D24" s="2">
        <f>COUNTIF(D3:D11,"-")+1</f>
        <v>8</v>
      </c>
      <c r="E24" s="2">
        <f t="shared" ref="E24:AB24" si="6">COUNTIF(E3:E11,"-")+1</f>
        <v>8</v>
      </c>
      <c r="F24" s="2">
        <f t="shared" si="6"/>
        <v>7</v>
      </c>
      <c r="G24" s="2">
        <f t="shared" si="6"/>
        <v>8</v>
      </c>
      <c r="H24" s="2">
        <f t="shared" si="6"/>
        <v>4</v>
      </c>
      <c r="I24" s="2">
        <f t="shared" si="6"/>
        <v>2</v>
      </c>
      <c r="J24" s="2">
        <f t="shared" si="6"/>
        <v>5</v>
      </c>
      <c r="K24" s="2">
        <f t="shared" si="6"/>
        <v>2</v>
      </c>
      <c r="L24" s="2">
        <f t="shared" si="6"/>
        <v>3</v>
      </c>
      <c r="M24" s="2">
        <f t="shared" si="6"/>
        <v>3</v>
      </c>
      <c r="N24" s="2">
        <f t="shared" si="6"/>
        <v>5</v>
      </c>
      <c r="O24" s="2">
        <f t="shared" si="6"/>
        <v>9</v>
      </c>
      <c r="Q24" s="2">
        <f t="shared" si="6"/>
        <v>1</v>
      </c>
      <c r="R24" s="2">
        <f t="shared" si="6"/>
        <v>1</v>
      </c>
      <c r="S24" s="2">
        <f t="shared" si="6"/>
        <v>4</v>
      </c>
      <c r="T24" s="2">
        <f t="shared" si="6"/>
        <v>9</v>
      </c>
      <c r="U24" s="2">
        <f t="shared" si="6"/>
        <v>7</v>
      </c>
      <c r="V24" s="2">
        <f t="shared" si="6"/>
        <v>8</v>
      </c>
      <c r="W24" s="2">
        <f t="shared" si="6"/>
        <v>7</v>
      </c>
      <c r="X24" s="2">
        <f t="shared" si="6"/>
        <v>8</v>
      </c>
      <c r="Y24" s="2">
        <f t="shared" si="6"/>
        <v>8</v>
      </c>
      <c r="Z24" s="2">
        <f t="shared" si="6"/>
        <v>3</v>
      </c>
      <c r="AA24" s="2">
        <f t="shared" si="6"/>
        <v>3</v>
      </c>
      <c r="AB24" s="2">
        <f t="shared" si="6"/>
        <v>7</v>
      </c>
      <c r="AC24" s="19"/>
      <c r="AD24" s="19"/>
      <c r="AE24" s="9"/>
    </row>
    <row r="25" spans="2:33" ht="15">
      <c r="B25" s="25" t="s">
        <v>29</v>
      </c>
      <c r="D25" s="2">
        <f>COUNTIF(D13:D17,"-")+1</f>
        <v>4</v>
      </c>
      <c r="E25" s="2">
        <f t="shared" ref="E25:AB25" si="7">COUNTIF(E13:E17,"-")+1</f>
        <v>6</v>
      </c>
      <c r="F25" s="2">
        <f t="shared" si="7"/>
        <v>2</v>
      </c>
      <c r="G25" s="2">
        <f t="shared" si="7"/>
        <v>6</v>
      </c>
      <c r="H25" s="2">
        <f t="shared" si="7"/>
        <v>4</v>
      </c>
      <c r="I25" s="2">
        <f t="shared" si="7"/>
        <v>2</v>
      </c>
      <c r="J25" s="2">
        <f t="shared" si="7"/>
        <v>2</v>
      </c>
      <c r="K25" s="2">
        <f t="shared" si="7"/>
        <v>1</v>
      </c>
      <c r="L25" s="2">
        <f t="shared" si="7"/>
        <v>3</v>
      </c>
      <c r="M25" s="2">
        <f t="shared" si="7"/>
        <v>3</v>
      </c>
      <c r="N25" s="2">
        <f t="shared" si="7"/>
        <v>2</v>
      </c>
      <c r="O25" s="2">
        <f t="shared" si="7"/>
        <v>6</v>
      </c>
      <c r="Q25" s="2">
        <f t="shared" si="7"/>
        <v>3</v>
      </c>
      <c r="R25" s="2">
        <f t="shared" si="7"/>
        <v>2</v>
      </c>
      <c r="S25" s="2">
        <f t="shared" si="7"/>
        <v>4</v>
      </c>
      <c r="T25" s="2">
        <f t="shared" si="7"/>
        <v>6</v>
      </c>
      <c r="U25" s="2">
        <f t="shared" si="7"/>
        <v>6</v>
      </c>
      <c r="V25" s="2">
        <f t="shared" si="7"/>
        <v>6</v>
      </c>
      <c r="W25" s="2">
        <f t="shared" si="7"/>
        <v>6</v>
      </c>
      <c r="X25" s="2">
        <f t="shared" si="7"/>
        <v>5</v>
      </c>
      <c r="Y25" s="2">
        <f t="shared" si="7"/>
        <v>5</v>
      </c>
      <c r="Z25" s="2">
        <f t="shared" si="7"/>
        <v>5</v>
      </c>
      <c r="AA25" s="2">
        <f t="shared" si="7"/>
        <v>4</v>
      </c>
      <c r="AB25" s="2">
        <f t="shared" si="7"/>
        <v>5</v>
      </c>
    </row>
    <row r="26" spans="2:33" ht="15">
      <c r="B26" s="25" t="s">
        <v>30</v>
      </c>
      <c r="D26" s="2">
        <f>COUNTIF(D19:D22,"-")+1</f>
        <v>5</v>
      </c>
      <c r="E26" s="2">
        <f t="shared" ref="E26:AB26" si="8">COUNTIF(E19:E22,"-")+1</f>
        <v>5</v>
      </c>
      <c r="F26" s="2">
        <f t="shared" si="8"/>
        <v>4</v>
      </c>
      <c r="G26" s="2">
        <f t="shared" si="8"/>
        <v>5</v>
      </c>
      <c r="H26" s="2">
        <f t="shared" si="8"/>
        <v>4</v>
      </c>
      <c r="I26" s="2">
        <f t="shared" si="8"/>
        <v>3</v>
      </c>
      <c r="J26" s="2">
        <f t="shared" si="8"/>
        <v>2</v>
      </c>
      <c r="K26" s="2">
        <f t="shared" si="8"/>
        <v>3</v>
      </c>
      <c r="L26" s="2">
        <f t="shared" si="8"/>
        <v>5</v>
      </c>
      <c r="M26" s="2">
        <f t="shared" si="8"/>
        <v>4</v>
      </c>
      <c r="N26" s="2">
        <f t="shared" si="8"/>
        <v>3</v>
      </c>
      <c r="O26" s="2">
        <f t="shared" si="8"/>
        <v>5</v>
      </c>
      <c r="Q26" s="2">
        <f t="shared" si="8"/>
        <v>2</v>
      </c>
      <c r="R26" s="2">
        <f t="shared" si="8"/>
        <v>2</v>
      </c>
      <c r="S26" s="2">
        <f t="shared" si="8"/>
        <v>5</v>
      </c>
      <c r="T26" s="2">
        <f t="shared" si="8"/>
        <v>5</v>
      </c>
      <c r="U26" s="2">
        <f t="shared" si="8"/>
        <v>5</v>
      </c>
      <c r="V26" s="2">
        <f t="shared" si="8"/>
        <v>5</v>
      </c>
      <c r="W26" s="2">
        <f t="shared" si="8"/>
        <v>5</v>
      </c>
      <c r="X26" s="2">
        <f t="shared" si="8"/>
        <v>5</v>
      </c>
      <c r="Y26" s="2">
        <f t="shared" si="8"/>
        <v>5</v>
      </c>
      <c r="Z26" s="2">
        <f t="shared" si="8"/>
        <v>5</v>
      </c>
      <c r="AA26" s="2">
        <f t="shared" si="8"/>
        <v>4</v>
      </c>
      <c r="AB26" s="2">
        <f t="shared" si="8"/>
        <v>5</v>
      </c>
    </row>
  </sheetData>
  <sortState ref="B19:AG22">
    <sortCondition descending="1" ref="AD19:AD2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ЧГК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Pyh</dc:creator>
  <cp:lastModifiedBy>Пользователь Windows</cp:lastModifiedBy>
  <cp:lastPrinted>2020-09-21T06:36:45Z</cp:lastPrinted>
  <dcterms:created xsi:type="dcterms:W3CDTF">2010-04-11T07:20:48Z</dcterms:created>
  <dcterms:modified xsi:type="dcterms:W3CDTF">2020-09-21T06:37:09Z</dcterms:modified>
</cp:coreProperties>
</file>